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B9C0FC9A-EC2B-4A3B-BD9B-D85484CFD228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<sst xmlns="http://schemas.openxmlformats.org/spreadsheetml/2006/main" count="139" uniqueCount="86">
  <si>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</si>
  <si>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</si>
  <si>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</si>
  <si>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</si>
  <si>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</si>
  <si>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</si>
  <si>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</si>
  <si>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</si>
  <si>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</si>
  <si>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</si>
  <si>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Springer Singapore Pte. Limited</t>
  </si>
  <si>
    <t>Oxford University Press USA - OSO</t>
  </si>
  <si>
    <t>Springer International Publishing AG</t>
  </si>
  <si>
    <t>Springer</t>
  </si>
  <si>
    <t>R1</t>
  </si>
  <si>
    <t>Reconstructive Surgery</t>
  </si>
  <si>
    <t>Operative Dictations in Plastic and Reconstructive Surgery</t>
  </si>
  <si>
    <t>Panthaki, Zubin J.;Thaller, Seth R.;Hoballah, Jamal J.;Anh Tran, Tuan</t>
  </si>
  <si>
    <t>Colon (Anatomy)_xSurgery</t>
  </si>
  <si>
    <t>Practical Techniques in Flap Surgery</t>
  </si>
  <si>
    <t>Hirase, Yuichi</t>
  </si>
  <si>
    <t>Orthopedic surgery</t>
  </si>
  <si>
    <t>Rehabilitative Surgery : A Comprehensive Text for an Emerging Field</t>
  </si>
  <si>
    <t>Elkwood, Andrew I.;Kaufman, Matthew;Schneider, Lisa F.</t>
  </si>
  <si>
    <t>Rehabilitation</t>
  </si>
  <si>
    <t>Ear Reconstruction</t>
  </si>
  <si>
    <t>Avelar, Juarez M.</t>
  </si>
  <si>
    <t>Surgery</t>
  </si>
  <si>
    <t>Reconstructing the War Injured Patient</t>
  </si>
  <si>
    <t>Abu-Sittah, Ghassan Soleiman;Hoballah, Jamal J.;Bakhach, Joseph</t>
  </si>
  <si>
    <t>Urology</t>
  </si>
  <si>
    <t>Reconstructive Surgery of the Hand and Upper Extremity</t>
  </si>
  <si>
    <t>Thieme Medical Publishers, Incorporated</t>
  </si>
  <si>
    <t>Germann, Günter;Levin, L. Scott;Sherman, Randolph</t>
  </si>
  <si>
    <t>RD559 .G476 2018</t>
  </si>
  <si>
    <t>Hand-Surgery. ; Arm-Surgery.</t>
  </si>
  <si>
    <t>Interventional Treatment of Wounds : A Modern Approach for Better Outcomes</t>
  </si>
  <si>
    <t>Orgill, Dennis P.</t>
  </si>
  <si>
    <t>Wounds and injuries-Surgery. ; Wounds and injuries-Treatment.</t>
  </si>
  <si>
    <t>Nipple-Areolar Complex Reconstruction : Principles and Clinical Techniques</t>
  </si>
  <si>
    <t>Shiffman, Melvin A.</t>
  </si>
  <si>
    <t>Breast-Surgery.</t>
  </si>
  <si>
    <t>Fundamental Topics in Plastic Surgery</t>
  </si>
  <si>
    <t>Marré, Diego</t>
  </si>
  <si>
    <t>RD118 .F863 2018</t>
  </si>
  <si>
    <t>Surgery, Plastic.</t>
  </si>
  <si>
    <t>Simply Local Flaps</t>
  </si>
  <si>
    <t>Klaassen, Michael F.;Brown, Earle;Behan, Felix</t>
  </si>
  <si>
    <t>Flaps (Surgery)</t>
  </si>
  <si>
    <t>Plastic and Reconstructive Surgery of Burns : An Atlas of New Techniques and Strategies</t>
  </si>
  <si>
    <t>Grishkevich, Viktor M.;Grishkevich, Max</t>
  </si>
  <si>
    <t>Burns and scalds-Surgery-Atlases.</t>
  </si>
  <si>
    <t>Special Type of Finger Replantation : Techniques and Cases</t>
  </si>
  <si>
    <t>Lin, Jian;Zheng, He-Ping;Xu, Yong-Qing;Zhang, Tian-Hao</t>
  </si>
  <si>
    <t>Gene Therapy in Reconstructive and Regenerative Surgery</t>
  </si>
  <si>
    <t>Giatsidis, Giorgio</t>
  </si>
  <si>
    <t>Gene therapy. ; Regenerative medicine.</t>
  </si>
  <si>
    <t>Atlas of Perforator Flap and Wound Healing : Microsurgical Reconstruction and Cases</t>
  </si>
  <si>
    <t>Zheng, He-Ping;Lin, Jian;Xu, Yong-Qing;Hu, De-Qing</t>
  </si>
  <si>
    <t>Flaps (Surgery)-Atlases. ; Wounds and injuries-Surgery-Atlases.</t>
  </si>
  <si>
    <t>Breast Reconstruction with Autologous Tissue</t>
  </si>
  <si>
    <t>Fansa, Hisham;Heitmann, Christoph</t>
  </si>
  <si>
    <t>Mammaplasty.</t>
  </si>
  <si>
    <t>Atlas of Mandibular and Maxillary Reconstruction with the Fibula Flap : A Step-By-step Approach</t>
  </si>
  <si>
    <t>De Santis, Giorgio;Cordeiro, Peter G.;Chiarini, Luigi</t>
  </si>
  <si>
    <t>Mandible-Surgery.</t>
  </si>
  <si>
    <t>Core Procedures in Plastic Surgery E-Book</t>
  </si>
  <si>
    <t>Elsevier</t>
  </si>
  <si>
    <t>Neligan, Peter C.;Buck II, Donald W., II;Buck II, Donald W.</t>
  </si>
  <si>
    <t>RD118 .N45 2020</t>
  </si>
  <si>
    <t>Hand Trauma in Clinical Practice</t>
  </si>
  <si>
    <t>Singh, Prateush</t>
  </si>
  <si>
    <t>Hand-Wounds and injuries-Surgery.</t>
  </si>
  <si>
    <t>Perioperative Pain Management for General and Plastic Surgery</t>
  </si>
  <si>
    <t>Narayan, Deepak;Kaye, Alan D.;Vadivelu, Nalini</t>
  </si>
  <si>
    <t>RB127 .P475 2019</t>
  </si>
  <si>
    <t>Pain-Treatment.</t>
  </si>
  <si>
    <t>Handbook of Pediatric Urology</t>
  </si>
  <si>
    <t>Wolters Kluwer</t>
  </si>
  <si>
    <t>Baskin, Laurence S.</t>
  </si>
  <si>
    <t>Craniomaxillofacial Reconstructive and Corrective Bone Surgery : Principles of Internal Fixation Using AO/ASIF Technique</t>
  </si>
  <si>
    <t>Greenberg, Alex M.</t>
  </si>
  <si>
    <t>Facial bones-Surgery.</t>
  </si>
  <si>
    <t>Regenerative Medicine Procedures for Aesthetic Physicians</t>
  </si>
  <si>
    <t>Pinto, Hernán;Fontdevila, Joan</t>
  </si>
  <si>
    <t>Regenerative medicine. ; Surgery, Plastic.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</si>
</sst>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0"/>
  <sheetViews>
    <sheetView tabSelected="1" workbookViewId="0">
      <selection activeCell="A2" sqref="A2:XFD23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20190829</v>
      </c>
      <c r="B2" s="3" t="s">
        <v>15</v>
      </c>
      <c r="C2" s="4">
        <v>4774359</v>
      </c>
      <c r="D2" t="s">
        <v>16</v>
      </c>
      <c r="E2" t="str">
        <f>"9783319406312"</f>
        <v>9783319406312</v>
      </c>
      <c r="F2" t="s">
        <v>13</v>
      </c>
      <c r="G2">
        <v>2017</v>
      </c>
      <c r="H2" t="s">
        <v>17</v>
      </c>
      <c r="I2" t="s">
        <v>14</v>
      </c>
      <c r="J2" t="s">
        <v>18</v>
      </c>
    </row>
    <row r="3" spans="1:10" s="3" customFormat="1" x14ac:dyDescent="0.3">
      <c r="A3" s="3">
        <v>20190829</v>
      </c>
      <c r="B3" s="3" t="s">
        <v>15</v>
      </c>
      <c r="C3" s="4">
        <v>4776567</v>
      </c>
      <c r="D3" t="s">
        <v>19</v>
      </c>
      <c r="E3" t="str">
        <f>"9784431560456"</f>
        <v>9784431560456</v>
      </c>
      <c r="F3" t="s">
        <v>13</v>
      </c>
      <c r="G3">
        <v>2017</v>
      </c>
      <c r="H3" t="s">
        <v>20</v>
      </c>
      <c r="I3" t="s">
        <v>14</v>
      </c>
      <c r="J3" t="s">
        <v>21</v>
      </c>
    </row>
    <row r="4" spans="1:10" s="3" customFormat="1" x14ac:dyDescent="0.3">
      <c r="A4" s="3">
        <v>20190829</v>
      </c>
      <c r="B4" s="3" t="s">
        <v>15</v>
      </c>
      <c r="C4" s="4">
        <v>4845776</v>
      </c>
      <c r="D4" t="s">
        <v>22</v>
      </c>
      <c r="E4" t="str">
        <f>"9783319414065"</f>
        <v>9783319414065</v>
      </c>
      <c r="F4" t="s">
        <v>13</v>
      </c>
      <c r="G4">
        <v>2017</v>
      </c>
      <c r="H4" t="s">
        <v>23</v>
      </c>
      <c r="I4" t="s">
        <v>14</v>
      </c>
      <c r="J4" t="s">
        <v>24</v>
      </c>
    </row>
    <row r="5" spans="1:10" s="3" customFormat="1" x14ac:dyDescent="0.3">
      <c r="A5" s="3">
        <v>20190829</v>
      </c>
      <c r="B5" s="3" t="s">
        <v>15</v>
      </c>
      <c r="C5" s="4">
        <v>4898723</v>
      </c>
      <c r="D5" t="s">
        <v>25</v>
      </c>
      <c r="E5" t="str">
        <f>"9783319503943"</f>
        <v>9783319503943</v>
      </c>
      <c r="F5" t="s">
        <v>13</v>
      </c>
      <c r="G5">
        <v>2017</v>
      </c>
      <c r="H5" t="s">
        <v>26</v>
      </c>
      <c r="I5" t="s">
        <v>14</v>
      </c>
      <c r="J5" t="s">
        <v>27</v>
      </c>
    </row>
    <row r="6" spans="1:10" s="3" customFormat="1" x14ac:dyDescent="0.3">
      <c r="A6" s="3">
        <v>20190829</v>
      </c>
      <c r="B6" s="3" t="s">
        <v>15</v>
      </c>
      <c r="C6" s="4">
        <v>4925003</v>
      </c>
      <c r="D6" t="s">
        <v>28</v>
      </c>
      <c r="E6" t="str">
        <f>"9783319568874"</f>
        <v>9783319568874</v>
      </c>
      <c r="F6" t="s">
        <v>13</v>
      </c>
      <c r="G6">
        <v>2017</v>
      </c>
      <c r="H6" t="s">
        <v>29</v>
      </c>
      <c r="I6" t="s">
        <v>14</v>
      </c>
      <c r="J6" t="s">
        <v>30</v>
      </c>
    </row>
    <row r="7" spans="1:10" s="3" customFormat="1" x14ac:dyDescent="0.3">
      <c r="A7" s="3">
        <v>20190829</v>
      </c>
      <c r="B7" s="3" t="s">
        <v>15</v>
      </c>
      <c r="C7" s="4">
        <v>5178584</v>
      </c>
      <c r="D7" t="s">
        <v>31</v>
      </c>
      <c r="E7" t="str">
        <f>"9781626237674"</f>
        <v>9781626237674</v>
      </c>
      <c r="F7" t="s">
        <v>32</v>
      </c>
      <c r="G7">
        <v>2017</v>
      </c>
      <c r="H7" t="s">
        <v>33</v>
      </c>
      <c r="I7" t="s">
        <v>34</v>
      </c>
      <c r="J7" t="s">
        <v>35</v>
      </c>
    </row>
    <row r="8" spans="1:10" s="3" customFormat="1" x14ac:dyDescent="0.3">
      <c r="A8" s="3">
        <v>20190829</v>
      </c>
      <c r="B8" s="3" t="s">
        <v>15</v>
      </c>
      <c r="C8" s="4">
        <v>5219515</v>
      </c>
      <c r="D8" t="s">
        <v>36</v>
      </c>
      <c r="E8" t="str">
        <f>"9783319669908"</f>
        <v>9783319669908</v>
      </c>
      <c r="F8" t="s">
        <v>13</v>
      </c>
      <c r="G8">
        <v>2018</v>
      </c>
      <c r="H8" t="s">
        <v>37</v>
      </c>
      <c r="I8" t="s">
        <v>14</v>
      </c>
      <c r="J8" t="s">
        <v>38</v>
      </c>
    </row>
    <row r="9" spans="1:10" s="3" customFormat="1" x14ac:dyDescent="0.3">
      <c r="A9" s="3">
        <v>20190829</v>
      </c>
      <c r="B9" s="3" t="s">
        <v>15</v>
      </c>
      <c r="C9" s="4">
        <v>5261451</v>
      </c>
      <c r="D9" t="s">
        <v>39</v>
      </c>
      <c r="E9" t="str">
        <f>"9783319609256"</f>
        <v>9783319609256</v>
      </c>
      <c r="F9" t="s">
        <v>13</v>
      </c>
      <c r="G9">
        <v>2018</v>
      </c>
      <c r="H9" t="s">
        <v>40</v>
      </c>
      <c r="I9" t="s">
        <v>14</v>
      </c>
      <c r="J9" t="s">
        <v>41</v>
      </c>
    </row>
    <row r="10" spans="1:10" s="3" customFormat="1" x14ac:dyDescent="0.3">
      <c r="A10" s="3">
        <v>20190829</v>
      </c>
      <c r="B10" s="3" t="s">
        <v>15</v>
      </c>
      <c r="C10" s="4">
        <v>5326783</v>
      </c>
      <c r="D10" t="s">
        <v>42</v>
      </c>
      <c r="E10" t="str">
        <f>"9783132059214"</f>
        <v>9783132059214</v>
      </c>
      <c r="F10" t="s">
        <v>32</v>
      </c>
      <c r="G10">
        <v>2018</v>
      </c>
      <c r="H10" t="s">
        <v>43</v>
      </c>
      <c r="I10" t="s">
        <v>44</v>
      </c>
      <c r="J10" t="s">
        <v>45</v>
      </c>
    </row>
    <row r="11" spans="1:10" s="3" customFormat="1" x14ac:dyDescent="0.3">
      <c r="A11" s="3">
        <v>20190829</v>
      </c>
      <c r="B11" s="3" t="s">
        <v>15</v>
      </c>
      <c r="C11" s="4">
        <v>5379971</v>
      </c>
      <c r="D11" t="s">
        <v>46</v>
      </c>
      <c r="E11" t="str">
        <f>"9783319594002"</f>
        <v>9783319594002</v>
      </c>
      <c r="F11" t="s">
        <v>13</v>
      </c>
      <c r="G11">
        <v>2018</v>
      </c>
      <c r="H11" t="s">
        <v>47</v>
      </c>
      <c r="I11" t="s">
        <v>14</v>
      </c>
      <c r="J11" t="s">
        <v>48</v>
      </c>
    </row>
    <row r="12" spans="1:10" s="3" customFormat="1" x14ac:dyDescent="0.3">
      <c r="A12" s="3">
        <v>20190829</v>
      </c>
      <c r="B12" s="3" t="s">
        <v>15</v>
      </c>
      <c r="C12" s="4">
        <v>5433808</v>
      </c>
      <c r="D12" t="s">
        <v>49</v>
      </c>
      <c r="E12" t="str">
        <f>"9783319787145"</f>
        <v>9783319787145</v>
      </c>
      <c r="F12" t="s">
        <v>13</v>
      </c>
      <c r="G12">
        <v>2018</v>
      </c>
      <c r="H12" t="s">
        <v>50</v>
      </c>
      <c r="I12" t="s">
        <v>14</v>
      </c>
      <c r="J12" t="s">
        <v>51</v>
      </c>
    </row>
    <row r="13" spans="1:10" s="3" customFormat="1" x14ac:dyDescent="0.3">
      <c r="A13" s="3">
        <v>20190829</v>
      </c>
      <c r="B13" s="3" t="s">
        <v>15</v>
      </c>
      <c r="C13" s="4">
        <v>5434959</v>
      </c>
      <c r="D13" t="s">
        <v>52</v>
      </c>
      <c r="E13" t="str">
        <f>"9789811062292"</f>
        <v>9789811062292</v>
      </c>
      <c r="F13" t="s">
        <v>13</v>
      </c>
      <c r="G13">
        <v>2018</v>
      </c>
      <c r="H13" t="s">
        <v>53</v>
      </c>
      <c r="I13" t="s">
        <v>14</v>
      </c>
      <c r="J13"/>
    </row>
    <row r="14" spans="1:10" s="3" customFormat="1" x14ac:dyDescent="0.3">
      <c r="A14" s="3">
        <v>20190829</v>
      </c>
      <c r="B14" s="3" t="s">
        <v>15</v>
      </c>
      <c r="C14" s="4">
        <v>5485406</v>
      </c>
      <c r="D14" t="s">
        <v>54</v>
      </c>
      <c r="E14" t="str">
        <f>"9783319789576"</f>
        <v>9783319789576</v>
      </c>
      <c r="F14" t="s">
        <v>13</v>
      </c>
      <c r="G14">
        <v>2018</v>
      </c>
      <c r="H14" t="s">
        <v>55</v>
      </c>
      <c r="I14" t="s">
        <v>14</v>
      </c>
      <c r="J14" t="s">
        <v>56</v>
      </c>
    </row>
    <row r="15" spans="1:10" s="3" customFormat="1" x14ac:dyDescent="0.3">
      <c r="A15" s="3">
        <v>20190829</v>
      </c>
      <c r="B15" s="3" t="s">
        <v>15</v>
      </c>
      <c r="C15" s="4">
        <v>5627087</v>
      </c>
      <c r="D15" t="s">
        <v>57</v>
      </c>
      <c r="E15" t="str">
        <f>"9789811315534"</f>
        <v>9789811315534</v>
      </c>
      <c r="F15" t="s">
        <v>10</v>
      </c>
      <c r="G15">
        <v>2019</v>
      </c>
      <c r="H15" t="s">
        <v>58</v>
      </c>
      <c r="I15" t="s">
        <v>14</v>
      </c>
      <c r="J15" t="s">
        <v>59</v>
      </c>
    </row>
    <row r="16" spans="1:10" s="3" customFormat="1" x14ac:dyDescent="0.3">
      <c r="A16" s="3">
        <v>20190829</v>
      </c>
      <c r="B16" s="3" t="s">
        <v>15</v>
      </c>
      <c r="C16" s="4">
        <v>5632913</v>
      </c>
      <c r="D16" t="s">
        <v>60</v>
      </c>
      <c r="E16" t="str">
        <f>"9783319954684"</f>
        <v>9783319954684</v>
      </c>
      <c r="F16" t="s">
        <v>12</v>
      </c>
      <c r="G16">
        <v>2019</v>
      </c>
      <c r="H16" t="s">
        <v>61</v>
      </c>
      <c r="I16" t="s">
        <v>14</v>
      </c>
      <c r="J16" t="s">
        <v>62</v>
      </c>
    </row>
    <row r="17" spans="1:10" s="3" customFormat="1" x14ac:dyDescent="0.3">
      <c r="A17" s="3">
        <v>20190829</v>
      </c>
      <c r="B17" s="3" t="s">
        <v>15</v>
      </c>
      <c r="C17" s="4">
        <v>5725443</v>
      </c>
      <c r="D17" t="s">
        <v>63</v>
      </c>
      <c r="E17" t="str">
        <f>"9783030106843"</f>
        <v>9783030106843</v>
      </c>
      <c r="F17" t="s">
        <v>12</v>
      </c>
      <c r="G17">
        <v>2019</v>
      </c>
      <c r="H17" t="s">
        <v>64</v>
      </c>
      <c r="I17" t="s">
        <v>14</v>
      </c>
      <c r="J17" t="s">
        <v>65</v>
      </c>
    </row>
    <row r="18" spans="1:10" s="3" customFormat="1" x14ac:dyDescent="0.3">
      <c r="A18" s="3">
        <v>20190829</v>
      </c>
      <c r="B18" s="3" t="s">
        <v>15</v>
      </c>
      <c r="C18" s="4">
        <v>5742495</v>
      </c>
      <c r="D18" t="s">
        <v>66</v>
      </c>
      <c r="E18" t="str">
        <f>"9780323547734"</f>
        <v>9780323547734</v>
      </c>
      <c r="F18" t="s">
        <v>67</v>
      </c>
      <c r="G18">
        <v>2020</v>
      </c>
      <c r="H18" t="s">
        <v>68</v>
      </c>
      <c r="I18" t="s">
        <v>69</v>
      </c>
      <c r="J18" t="s">
        <v>45</v>
      </c>
    </row>
    <row r="19" spans="1:10" s="3" customFormat="1" x14ac:dyDescent="0.3">
      <c r="A19" s="3">
        <v>20190829</v>
      </c>
      <c r="B19" s="3" t="s">
        <v>15</v>
      </c>
      <c r="C19" s="4">
        <v>5744625</v>
      </c>
      <c r="D19" t="s">
        <v>70</v>
      </c>
      <c r="E19" t="str">
        <f>"9783030108441"</f>
        <v>9783030108441</v>
      </c>
      <c r="F19" t="s">
        <v>12</v>
      </c>
      <c r="G19">
        <v>2019</v>
      </c>
      <c r="H19" t="s">
        <v>71</v>
      </c>
      <c r="I19" t="s">
        <v>14</v>
      </c>
      <c r="J19" t="s">
        <v>72</v>
      </c>
    </row>
    <row r="20" spans="1:10" s="3" customFormat="1" x14ac:dyDescent="0.3">
      <c r="A20" s="3">
        <v>20190829</v>
      </c>
      <c r="B20" s="3" t="s">
        <v>15</v>
      </c>
      <c r="C20" s="4">
        <v>5745675</v>
      </c>
      <c r="D20" t="s">
        <v>73</v>
      </c>
      <c r="E20" t="str">
        <f>"9780190457013"</f>
        <v>9780190457013</v>
      </c>
      <c r="F20" t="s">
        <v>11</v>
      </c>
      <c r="G20">
        <v>2019</v>
      </c>
      <c r="H20" t="s">
        <v>74</v>
      </c>
      <c r="I20" t="s">
        <v>75</v>
      </c>
      <c r="J20" t="s">
        <v>76</v>
      </c>
    </row>
    <row r="21" spans="1:10" s="3" customFormat="1" x14ac:dyDescent="0.3">
      <c r="A21" s="3">
        <v>20190829</v>
      </c>
      <c r="B21" s="3" t="s">
        <v>15</v>
      </c>
      <c r="C21" s="4">
        <v>5829220</v>
      </c>
      <c r="D21" t="s">
        <v>77</v>
      </c>
      <c r="E21" t="str">
        <f>"9781496367259"</f>
        <v>9781496367259</v>
      </c>
      <c r="F21" t="s">
        <v>78</v>
      </c>
      <c r="G21">
        <v>2018</v>
      </c>
      <c r="H21" t="s">
        <v>79</v>
      </c>
      <c r="I21"/>
      <c r="J21"/>
    </row>
    <row r="22" spans="1:10" s="3" customFormat="1" x14ac:dyDescent="0.3">
      <c r="A22" s="3">
        <v>20190829</v>
      </c>
      <c r="B22" s="3" t="s">
        <v>15</v>
      </c>
      <c r="C22" s="4">
        <v>5845127</v>
      </c>
      <c r="D22" t="s">
        <v>80</v>
      </c>
      <c r="E22" t="str">
        <f>"9781493915293"</f>
        <v>9781493915293</v>
      </c>
      <c r="F22" t="s">
        <v>13</v>
      </c>
      <c r="G22">
        <v>2019</v>
      </c>
      <c r="H22" t="s">
        <v>81</v>
      </c>
      <c r="I22" t="s">
        <v>14</v>
      </c>
      <c r="J22" t="s">
        <v>82</v>
      </c>
    </row>
    <row r="23" spans="1:10" s="3" customFormat="1" x14ac:dyDescent="0.3">
      <c r="A23" s="3">
        <v>20190829</v>
      </c>
      <c r="B23" s="3" t="s">
        <v>15</v>
      </c>
      <c r="C23" s="4">
        <v>5845902</v>
      </c>
      <c r="D23" t="s">
        <v>83</v>
      </c>
      <c r="E23" t="str">
        <f>"9783030154585"</f>
        <v>9783030154585</v>
      </c>
      <c r="F23" t="s">
        <v>12</v>
      </c>
      <c r="G23">
        <v>2019</v>
      </c>
      <c r="H23" t="s">
        <v>84</v>
      </c>
      <c r="I23" t="s">
        <v>14</v>
      </c>
      <c r="J23" t="s">
        <v>85</v>
      </c>
    </row>
    <row r="24" spans="1:10" s="3" customFormat="1" x14ac:dyDescent="0.3">
      <c r="D24"/>
      <c r="E24"/>
      <c r="F24"/>
      <c r="G24"/>
      <c r="H24"/>
      <c r="I24"/>
      <c r="J24"/>
    </row>
    <row r="25" spans="1:10" s="3" customFormat="1" x14ac:dyDescent="0.3">
      <c r="D25"/>
      <c r="E25"/>
      <c r="F25"/>
      <c r="G25"/>
      <c r="H25"/>
      <c r="I25"/>
      <c r="J25"/>
    </row>
    <row r="26" spans="1:10" s="3" customFormat="1" x14ac:dyDescent="0.3">
      <c r="D26"/>
      <c r="E26"/>
      <c r="F26"/>
      <c r="G26"/>
      <c r="H26"/>
      <c r="I26"/>
      <c r="J26"/>
    </row>
    <row r="27" spans="1:10" s="3" customFormat="1" x14ac:dyDescent="0.3">
      <c r="D27"/>
      <c r="E27"/>
      <c r="F27"/>
      <c r="G27"/>
      <c r="H27"/>
      <c r="I27"/>
      <c r="J27"/>
    </row>
    <row r="28" spans="1:10" s="3" customFormat="1" x14ac:dyDescent="0.3">
      <c r="D28"/>
      <c r="E28"/>
      <c r="F28"/>
      <c r="G28"/>
      <c r="H28"/>
      <c r="I28"/>
      <c r="J28"/>
    </row>
    <row r="29" spans="1:10" s="3" customFormat="1" x14ac:dyDescent="0.3">
      <c r="D29"/>
      <c r="E29"/>
      <c r="F29"/>
      <c r="G29"/>
      <c r="H29"/>
      <c r="I29"/>
      <c r="J29"/>
    </row>
    <row r="30" spans="1:10" s="3" customFormat="1" x14ac:dyDescent="0.3">
      <c r="D30"/>
      <c r="E30"/>
      <c r="F30"/>
      <c r="G30"/>
      <c r="H30"/>
      <c r="I30"/>
      <c r="J30"/>
    </row>
    <row r="31" spans="1:10" s="3" customFormat="1" x14ac:dyDescent="0.3">
      <c r="D31"/>
      <c r="E31"/>
      <c r="F31"/>
      <c r="G31"/>
      <c r="H31"/>
      <c r="I31"/>
      <c r="J31"/>
    </row>
    <row r="32" spans="1:10" s="3" customFormat="1" x14ac:dyDescent="0.3">
      <c r="D32"/>
      <c r="E32"/>
      <c r="F32"/>
      <c r="G32"/>
      <c r="H32"/>
      <c r="I32"/>
      <c r="J32"/>
    </row>
    <row r="33" spans="4:10" s="3" customFormat="1" x14ac:dyDescent="0.3">
      <c r="D33"/>
      <c r="E33"/>
      <c r="F33"/>
      <c r="G33"/>
      <c r="H33"/>
      <c r="I33"/>
      <c r="J33"/>
    </row>
    <row r="34" spans="4:10" s="3" customFormat="1" x14ac:dyDescent="0.3">
      <c r="D34"/>
      <c r="E34"/>
      <c r="F34"/>
      <c r="G34"/>
      <c r="H34"/>
      <c r="I34"/>
      <c r="J34"/>
    </row>
    <row r="35" spans="4:10" s="3" customFormat="1" x14ac:dyDescent="0.3">
      <c r="D35"/>
      <c r="E35"/>
      <c r="F35"/>
      <c r="G35"/>
      <c r="H35"/>
      <c r="I35"/>
      <c r="J35"/>
    </row>
    <row r="36" spans="4:10" s="3" customFormat="1" x14ac:dyDescent="0.3">
      <c r="D36"/>
      <c r="E36"/>
      <c r="F36"/>
      <c r="G36"/>
      <c r="H36"/>
      <c r="I36"/>
      <c r="J36"/>
    </row>
    <row r="37" spans="4:10" s="3" customFormat="1" x14ac:dyDescent="0.3">
      <c r="D37"/>
      <c r="E37"/>
      <c r="F37"/>
      <c r="G37"/>
      <c r="H37"/>
      <c r="I37"/>
      <c r="J37"/>
    </row>
    <row r="38" spans="4:10" s="3" customFormat="1" x14ac:dyDescent="0.3">
      <c r="D38"/>
      <c r="E38"/>
      <c r="F38"/>
      <c r="G38"/>
      <c r="H38"/>
      <c r="I38"/>
      <c r="J38"/>
    </row>
    <row r="39" spans="4:10" s="3" customFormat="1" x14ac:dyDescent="0.3">
      <c r="D39"/>
      <c r="E39"/>
      <c r="F39"/>
      <c r="G39"/>
      <c r="H39"/>
      <c r="I39"/>
      <c r="J39"/>
    </row>
    <row r="40" spans="4:10" s="3" customFormat="1" x14ac:dyDescent="0.3">
      <c r="D40"/>
      <c r="E40"/>
      <c r="F40"/>
      <c r="G40"/>
      <c r="H40"/>
      <c r="I40"/>
      <c r="J40"/>
    </row>
    <row r="41" spans="4:10" s="3" customFormat="1" x14ac:dyDescent="0.3">
      <c r="D41"/>
      <c r="E41"/>
      <c r="F41"/>
      <c r="G41"/>
      <c r="H41"/>
      <c r="I41"/>
      <c r="J41"/>
    </row>
    <row r="42" spans="4:10" s="3" customFormat="1" x14ac:dyDescent="0.3">
      <c r="D42"/>
      <c r="E42"/>
      <c r="F42"/>
      <c r="G42"/>
      <c r="H42"/>
      <c r="I42"/>
      <c r="J42"/>
    </row>
    <row r="43" spans="4:10" s="3" customFormat="1" x14ac:dyDescent="0.3">
      <c r="D43"/>
      <c r="E43"/>
      <c r="F43"/>
      <c r="G43"/>
      <c r="H43"/>
      <c r="I43"/>
      <c r="J43"/>
    </row>
    <row r="44" spans="4:10" s="3" customFormat="1" x14ac:dyDescent="0.3">
      <c r="D44"/>
      <c r="E44"/>
      <c r="F44"/>
      <c r="G44"/>
      <c r="H44"/>
      <c r="I44"/>
      <c r="J44"/>
    </row>
    <row r="45" spans="4:10" s="3" customFormat="1" x14ac:dyDescent="0.3">
      <c r="D45"/>
      <c r="E45"/>
      <c r="F45"/>
      <c r="G45"/>
      <c r="H45"/>
      <c r="I45"/>
      <c r="J45"/>
    </row>
    <row r="46" spans="4:10" s="3" customFormat="1" x14ac:dyDescent="0.3">
      <c r="D46"/>
      <c r="E46"/>
      <c r="F46"/>
      <c r="G46"/>
      <c r="H46"/>
      <c r="I46"/>
      <c r="J46"/>
    </row>
    <row r="47" spans="4:10" s="3" customFormat="1" x14ac:dyDescent="0.3">
      <c r="D47"/>
      <c r="E47"/>
      <c r="F47"/>
      <c r="G47"/>
      <c r="H47"/>
      <c r="I47"/>
      <c r="J47"/>
    </row>
    <row r="48" spans="4:10" s="3" customFormat="1" x14ac:dyDescent="0.3">
      <c r="D48"/>
      <c r="E48"/>
      <c r="F48"/>
      <c r="G48"/>
      <c r="H48"/>
      <c r="I48"/>
      <c r="J48"/>
    </row>
    <row r="49" spans="3:10" s="3" customFormat="1" x14ac:dyDescent="0.3">
      <c r="D49"/>
      <c r="E49"/>
      <c r="F49"/>
      <c r="G49"/>
      <c r="H49"/>
      <c r="I49"/>
      <c r="J49"/>
    </row>
    <row r="50" spans="3:10" s="3" customFormat="1" x14ac:dyDescent="0.3">
      <c r="C50" s="4"/>
      <c r="D50"/>
      <c r="E50"/>
      <c r="F50"/>
      <c r="G50"/>
      <c r="H50"/>
      <c r="I50"/>
      <c r="J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2020-06-05T20:04:08Z</dcterms:modified>
</cp:coreProperties>
</file>