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A963AEEE-C86B-489D-99EF-748E310596DB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<sst xmlns="http://schemas.openxmlformats.org/spreadsheetml/2006/main" count="193" uniqueCount="153">
  <si>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</si>
  <si>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</si>
  <si>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</si>
  <si>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</si>
  <si>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</si>
  <si>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</si>
  <si>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</si>
  <si>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</si>
  <si>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</si>
  <si>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</si>
  <si>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</si>
  <si>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Simon &amp; Schuster</t>
  </si>
  <si>
    <t>Allen &amp; Unwin</t>
  </si>
  <si>
    <t>McGill-Queen's University Press</t>
  </si>
  <si>
    <t>Ohio University Press</t>
  </si>
  <si>
    <t>Atria Books</t>
  </si>
  <si>
    <t>Bloomsbury Publishing Plc</t>
  </si>
  <si>
    <t>Oxford University Press, Incorporated</t>
  </si>
  <si>
    <t>Harvard University Press</t>
  </si>
  <si>
    <t>C. Hurst and Company (Publishers) Limited</t>
  </si>
  <si>
    <t>ABC-CLIO, LLC</t>
  </si>
  <si>
    <t>Rowman &amp; Littlefield Publishers</t>
  </si>
  <si>
    <t>Rowman &amp; Littlefield International</t>
  </si>
  <si>
    <t>Scribe Publications</t>
  </si>
  <si>
    <t>Houghton Mifflin Harcourt Publishing Company</t>
  </si>
  <si>
    <t>Biteback Publishing</t>
  </si>
  <si>
    <t>I. B. Tauris &amp; Company, Limited</t>
  </si>
  <si>
    <t>University of Virginia Press</t>
  </si>
  <si>
    <t>World Leaders</t>
  </si>
  <si>
    <t>Swingback : Getting along in the World with Harper and Trudeau</t>
  </si>
  <si>
    <t>Blanchfield, Mike;Blanchfield, Mike</t>
  </si>
  <si>
    <t>F1034.3.H37.B536 2017</t>
  </si>
  <si>
    <t>Trudeau, Justin</t>
  </si>
  <si>
    <t>Deng Xiaoping and China's Foreign Policy</t>
  </si>
  <si>
    <t>Keith, Ronald C.</t>
  </si>
  <si>
    <t>DS778.D46.K458 2018</t>
  </si>
  <si>
    <t>Statesmen--China--Biography.</t>
  </si>
  <si>
    <t>Franco : Anatomy of a Dictator</t>
  </si>
  <si>
    <t>Moradiellos, Enrique</t>
  </si>
  <si>
    <t>DP264.F7 .M673 2018</t>
  </si>
  <si>
    <t>Franco, Francisco,-1892-1975. ; Heads of state-Spain-Biography. ; Spain-Politics and government-20th century.</t>
  </si>
  <si>
    <t>Inside the Mind of Vladimir Putin</t>
  </si>
  <si>
    <t>Eltchaninoff, Michel</t>
  </si>
  <si>
    <t>DK510.766.P87 .E483 2017</t>
  </si>
  <si>
    <t>Putin, Vladimir Vladimirovich,-1952--Political and social views. ; Russia (Federation)-Politics and government-21st century.</t>
  </si>
  <si>
    <t>Robert Mugabe</t>
  </si>
  <si>
    <t>Onslow, Sue;Plaut, Martin</t>
  </si>
  <si>
    <t>DT3000.O57 2018</t>
  </si>
  <si>
    <t>Mugabe, Robert Gabriel,-1924- ; Presidents-Zimbabwe-Biography. ; Zimbabwe-Politics and government-1980-</t>
  </si>
  <si>
    <t>The Code of Putinism</t>
  </si>
  <si>
    <t>Taylor, Brian D.</t>
  </si>
  <si>
    <t>DK510.766.P87 .T395 2018</t>
  </si>
  <si>
    <t>Putin, Vladimir Vladimirovich,-1952- ; Russia (Federation)-Politics and government-1991-</t>
  </si>
  <si>
    <t>Hatred of America's Presidents: Personal Attacks on the White House from Washington to Trump</t>
  </si>
  <si>
    <t>Han, Lori Cox</t>
  </si>
  <si>
    <t>E176.1.H39 2018</t>
  </si>
  <si>
    <t>Presidents-United States-History. ; Presidents-United States-Biography. ; United States-Politics and government.</t>
  </si>
  <si>
    <t>Revolution Française : Emmanuel Macron and the Quest to Reinvent a Nation</t>
  </si>
  <si>
    <t>Pedder, Sophie</t>
  </si>
  <si>
    <t>DC148 .P433 2018</t>
  </si>
  <si>
    <t>France-History-Revolution, 1789-1799.</t>
  </si>
  <si>
    <t>Mandela : His Essential Life</t>
  </si>
  <si>
    <t>Hain, Peter</t>
  </si>
  <si>
    <t>DT1974 .H356 2018</t>
  </si>
  <si>
    <t>Mandela, Nelson,-1918-2013. ; African National Congress. ; Political prisoners-South Africa-Biography. ; Presidents-South Africa-Biography. ; Apartheid. ; Anti-apartheid movements-South Africa. ; South Africa-Politics and government-20th century.</t>
  </si>
  <si>
    <t>Jefferson on Display : Attire, Etiquette, and the Art of Presentation</t>
  </si>
  <si>
    <t>Wilson, G. S.</t>
  </si>
  <si>
    <t>E332.2W576 2018</t>
  </si>
  <si>
    <t>Jefferson, Thomas,-1743-1826. ; Jefferson, Thomas,-1743-1826-Clothing. ; Jefferson, Thomas,-1743-1826-Influence. ; Founding Fathers of the United States-Social life and customs.</t>
  </si>
  <si>
    <t>De Gaulle</t>
  </si>
  <si>
    <t>Jackson, Julian</t>
  </si>
  <si>
    <t>DC420J334</t>
  </si>
  <si>
    <t>Gaulle, Charles de,-1890-1970. ; Presidents-France-Biography. ; Generals-France-Biography. ; France-Politics and government-20th century.</t>
  </si>
  <si>
    <t>Yuan Shikai : A Reappraisal</t>
  </si>
  <si>
    <t>UBC Press</t>
  </si>
  <si>
    <t>Shan, Patrick Fuliang</t>
  </si>
  <si>
    <t>DS777.15.Y83 .S536 2018</t>
  </si>
  <si>
    <t>Yuan, Shikai,-1859-1916. ; Presidents-China-Biography. ; China-History-19th century.</t>
  </si>
  <si>
    <t>Tiberius with a Telephone : The Life and Stories of William Mcmahon</t>
  </si>
  <si>
    <t>Mullins, Patrick</t>
  </si>
  <si>
    <t>DU117.19 .M855 2018</t>
  </si>
  <si>
    <t>McMahon, William,-1908-1988. ; Politicians-Australia-Biography. ; Australia-Politics and government-1945-</t>
  </si>
  <si>
    <t>A New Hope for Mexico : Saying No to Corruption, Violence, and Trump's Wall</t>
  </si>
  <si>
    <t>Pluto Press</t>
  </si>
  <si>
    <t>Obrador, Andrés Manuel López</t>
  </si>
  <si>
    <t>F1236.7 .L674 2018</t>
  </si>
  <si>
    <t>Mexico-Politics and government-2000- ; Political corruption-Mexico. ; United States-Relations-Mexico.</t>
  </si>
  <si>
    <t>John F. Kennedy and the Liberal Persuasion</t>
  </si>
  <si>
    <t>Michigan State University Press</t>
  </si>
  <si>
    <t>Murphy, John M.</t>
  </si>
  <si>
    <t>E842</t>
  </si>
  <si>
    <t>Kennedy, John F.-(John Fitzgerald),-1917-1963-Political and social views. ; Liberalism. ; United States-Politics and government-1961-1963.</t>
  </si>
  <si>
    <t>Mandela and the General</t>
  </si>
  <si>
    <t>Plough Publishing House</t>
  </si>
  <si>
    <t>Carlin, John;Malet, Oriol</t>
  </si>
  <si>
    <t>DT1974 .C375 2018</t>
  </si>
  <si>
    <t>Mandela, Nelson,-1918-2013-Comic books, strips, etc. ; Viljoen, Constad,-1933--Comic books, strips, etc. ; Presidents-South Africa-Biography-Comic books, strips, etc. ; Generals-South Africa-Biography-Comic books, strips, etc. ; South Africa-Politics and government-20th century-Comic books, strips, etc.</t>
  </si>
  <si>
    <t>Faith : A Journey for All</t>
  </si>
  <si>
    <t>Carter, Jimmy</t>
  </si>
  <si>
    <t>BV4637 .C378 2018</t>
  </si>
  <si>
    <t>Faith. ; Christianity and culture. ; History-Religious aspects-Christianity.</t>
  </si>
  <si>
    <t>Leadership : In Turbulent Times</t>
  </si>
  <si>
    <t>Goodwin, Doris Kearns</t>
  </si>
  <si>
    <t>Madame President : The Extraordinary Journey of Ellen Johnson Sirleaf</t>
  </si>
  <si>
    <t>Cooper, Helene</t>
  </si>
  <si>
    <t>DT636.53.J64C66 2017</t>
  </si>
  <si>
    <t>The Moralist : Woodrow Wilson and the World He Made</t>
  </si>
  <si>
    <t>O'Toole, Patricia</t>
  </si>
  <si>
    <t>The Black Heavens : Abraham Lincoln and Death</t>
  </si>
  <si>
    <t>Southern Illinois University Press</t>
  </si>
  <si>
    <t>Dirck, Brian R.</t>
  </si>
  <si>
    <t>E457</t>
  </si>
  <si>
    <t>Lincoln, Abraham,-1809-1865-Political and social views. ; Lincoln, Abraham,-1809-1865-Religion. ; Lincoln, Abraham,-1809-1865-Psychology. ; Death-Social aspects-United States-History-19th century. ; Death-United States-Psychological aspects-History-19th century.</t>
  </si>
  <si>
    <t>Accidental Presidents : Eight Men Who Changed America</t>
  </si>
  <si>
    <t>Cohen, Jared</t>
  </si>
  <si>
    <t>The Allies : Roosevelt, Churchill, Stalin, and the Unlikely Alliance That Won World War II</t>
  </si>
  <si>
    <t>National Geographic Society</t>
  </si>
  <si>
    <t>Groom, Winston</t>
  </si>
  <si>
    <t>May at 10</t>
  </si>
  <si>
    <t>Seldon, Anthony</t>
  </si>
  <si>
    <t>JN238 .S453 2019</t>
  </si>
  <si>
    <t>May, Theresa,-1956- ; Great Britain-Politics and government-2007-</t>
  </si>
  <si>
    <t>The Chief Justiceship of William Howard Taft, 1921-1930</t>
  </si>
  <si>
    <t>University of South Carolina Press</t>
  </si>
  <si>
    <t>Lurie, Jonathan;Johnson, Herbert A.</t>
  </si>
  <si>
    <t>KF8745.T27 L87 2019</t>
  </si>
  <si>
    <t>Taft, William H.-(William Howard),-1857-1930. ; United States.-Supreme Court-History-20th century. ; Constitutional history-United States-20th century. ; United States-Politics and government-1919-1933.</t>
  </si>
  <si>
    <t>Young Castro : The Making of a Revolutionary</t>
  </si>
  <si>
    <t>Hansen, Jonathan M.</t>
  </si>
  <si>
    <t>F1788.22.C3 .H367 2019</t>
  </si>
  <si>
    <t>Castro, Fidel,-1926-2016. ; Revolutionaries-Cuba-Biography. ; Heads of state-Cuba-Biography.</t>
  </si>
  <si>
    <t>Bibi : The Turbulent Life and Times of Benjamin Netanyahu</t>
  </si>
  <si>
    <t>Pfeffer, Anshel</t>
  </si>
  <si>
    <t>DS126.6.N48 .P444 2018</t>
  </si>
  <si>
    <t>Netanyahu, Binyamin. ; Prime ministers-Israel-Biography. ; Israel-Politics and government.</t>
  </si>
  <si>
    <t>Tough Love : My Story of the Things Worth Fighting For</t>
  </si>
  <si>
    <t>Rice, Susan</t>
  </si>
  <si>
    <t>E901.1.R53 .R534 2019</t>
  </si>
  <si>
    <t>Rice, Susan E. ; United Nations-Officials and employees-Biography. ; United States.-Assistant to the President for National Security Affairs-Biography. ; Diplomats-United States-Biography. ; Ambassadors-United States-Biography. ; African American women-Biography. ; Presidents-United States-Staff-Biography. ; United States-Foreign relations.</t>
  </si>
  <si>
    <t>The Presidential Character : Predicting Performance in the White House, with a Revised and Updated Foreword by George C. Edwards III</t>
  </si>
  <si>
    <t>Barber, James David</t>
  </si>
  <si>
    <t>JK511 .B37 2020</t>
  </si>
  <si>
    <t>Prediction (Psychology) ; Presidents-United States-Case studies.</t>
  </si>
  <si>
    <t>Jacinda Ardern : The Story Behind an Extraordinary Leader</t>
  </si>
  <si>
    <t>Duff, Michelle</t>
  </si>
  <si>
    <t>DU420.34.L36 .D844 2019</t>
  </si>
  <si>
    <t>Prime ministers-New Zealand-Biography. ; Politicians-New Zealand-Biography.</t>
  </si>
  <si>
    <t>Presidential Leadership : Politics and Policy Making</t>
  </si>
  <si>
    <t>Edwards, George C., III;Mayer, Kenneth R.;Wayne, Stephen J.</t>
  </si>
  <si>
    <t>Zhou Enlai : The Enigma Behind Chairman Mao</t>
  </si>
  <si>
    <t>Dillon, Michael</t>
  </si>
  <si>
    <t>The Dalai Lama : An Extraordinary Life</t>
  </si>
  <si>
    <t>Norman,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</si>
</sst>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topLeftCell="A28" workbookViewId="0">
      <selection activeCell="A35" sqref="A35:XFD55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20200326</v>
      </c>
      <c r="B2" s="3" t="s">
        <v>28</v>
      </c>
      <c r="C2" s="3">
        <v>4787340</v>
      </c>
      <c r="D2" t="s">
        <v>29</v>
      </c>
      <c r="E2" t="str">
        <f>"9780773548985"</f>
        <v>9780773548985</v>
      </c>
      <c r="F2" t="s">
        <v>13</v>
      </c>
      <c r="G2">
        <v>2017</v>
      </c>
      <c r="H2" t="s">
        <v>30</v>
      </c>
      <c r="I2" t="s">
        <v>31</v>
      </c>
      <c r="J2" t="s">
        <v>32</v>
      </c>
    </row>
    <row r="3" spans="1:10" s="3" customFormat="1" x14ac:dyDescent="0.3">
      <c r="A3" s="3">
        <v>20200326</v>
      </c>
      <c r="B3" s="3" t="s">
        <v>28</v>
      </c>
      <c r="C3" s="3">
        <v>5122945</v>
      </c>
      <c r="D3" t="s">
        <v>33</v>
      </c>
      <c r="E3" t="str">
        <f>"9781315409689"</f>
        <v>9781315409689</v>
      </c>
      <c r="F3" t="s">
        <v>10</v>
      </c>
      <c r="G3">
        <v>2018</v>
      </c>
      <c r="H3" t="s">
        <v>34</v>
      </c>
      <c r="I3" t="s">
        <v>35</v>
      </c>
      <c r="J3" t="s">
        <v>36</v>
      </c>
    </row>
    <row r="4" spans="1:10" s="3" customFormat="1" x14ac:dyDescent="0.3">
      <c r="A4" s="3">
        <v>20200326</v>
      </c>
      <c r="B4" s="3" t="s">
        <v>28</v>
      </c>
      <c r="C4" s="3">
        <v>5258637</v>
      </c>
      <c r="D4" t="s">
        <v>37</v>
      </c>
      <c r="E4" t="str">
        <f>"9781786733009"</f>
        <v>9781786733009</v>
      </c>
      <c r="F4" t="s">
        <v>26</v>
      </c>
      <c r="G4">
        <v>2018</v>
      </c>
      <c r="H4" t="s">
        <v>38</v>
      </c>
      <c r="I4" t="s">
        <v>39</v>
      </c>
      <c r="J4" t="s">
        <v>40</v>
      </c>
    </row>
    <row r="5" spans="1:10" s="3" customFormat="1" x14ac:dyDescent="0.3">
      <c r="A5" s="3">
        <v>20200326</v>
      </c>
      <c r="B5" s="3" t="s">
        <v>28</v>
      </c>
      <c r="C5" s="3">
        <v>5313239</v>
      </c>
      <c r="D5" t="s">
        <v>41</v>
      </c>
      <c r="E5" t="str">
        <f>"9781787380004"</f>
        <v>9781787380004</v>
      </c>
      <c r="F5" t="s">
        <v>19</v>
      </c>
      <c r="G5">
        <v>2017</v>
      </c>
      <c r="H5" t="s">
        <v>42</v>
      </c>
      <c r="I5" t="s">
        <v>43</v>
      </c>
      <c r="J5" t="s">
        <v>44</v>
      </c>
    </row>
    <row r="6" spans="1:10" s="3" customFormat="1" x14ac:dyDescent="0.3">
      <c r="A6" s="3">
        <v>20200326</v>
      </c>
      <c r="B6" s="3" t="s">
        <v>28</v>
      </c>
      <c r="C6" s="3">
        <v>5314691</v>
      </c>
      <c r="D6" t="s">
        <v>45</v>
      </c>
      <c r="E6" t="str">
        <f>"9780821446386"</f>
        <v>9780821446386</v>
      </c>
      <c r="F6" t="s">
        <v>14</v>
      </c>
      <c r="G6">
        <v>2018</v>
      </c>
      <c r="H6" t="s">
        <v>46</v>
      </c>
      <c r="I6" t="s">
        <v>47</v>
      </c>
      <c r="J6" t="s">
        <v>48</v>
      </c>
    </row>
    <row r="7" spans="1:10" s="3" customFormat="1" x14ac:dyDescent="0.3">
      <c r="A7" s="3">
        <v>20200326</v>
      </c>
      <c r="B7" s="3" t="s">
        <v>28</v>
      </c>
      <c r="C7" s="3">
        <v>5400953</v>
      </c>
      <c r="D7" t="s">
        <v>49</v>
      </c>
      <c r="E7" t="str">
        <f>"9780190867331"</f>
        <v>9780190867331</v>
      </c>
      <c r="F7" t="s">
        <v>17</v>
      </c>
      <c r="G7">
        <v>2018</v>
      </c>
      <c r="H7" t="s">
        <v>50</v>
      </c>
      <c r="I7" t="s">
        <v>51</v>
      </c>
      <c r="J7" t="s">
        <v>52</v>
      </c>
    </row>
    <row r="8" spans="1:10" s="3" customFormat="1" x14ac:dyDescent="0.3">
      <c r="A8" s="3">
        <v>20200326</v>
      </c>
      <c r="B8" s="3" t="s">
        <v>28</v>
      </c>
      <c r="C8" s="3">
        <v>5401005</v>
      </c>
      <c r="D8" t="s">
        <v>53</v>
      </c>
      <c r="E8" t="str">
        <f>"9781440854378"</f>
        <v>9781440854378</v>
      </c>
      <c r="F8" t="s">
        <v>20</v>
      </c>
      <c r="G8">
        <v>2018</v>
      </c>
      <c r="H8" t="s">
        <v>54</v>
      </c>
      <c r="I8" t="s">
        <v>55</v>
      </c>
      <c r="J8" t="s">
        <v>56</v>
      </c>
    </row>
    <row r="9" spans="1:10" s="3" customFormat="1" x14ac:dyDescent="0.3">
      <c r="A9" s="3">
        <v>20200326</v>
      </c>
      <c r="B9" s="3" t="s">
        <v>28</v>
      </c>
      <c r="C9" s="3">
        <v>5406335</v>
      </c>
      <c r="D9" t="s">
        <v>57</v>
      </c>
      <c r="E9" t="str">
        <f>"9781472948625"</f>
        <v>9781472948625</v>
      </c>
      <c r="F9" t="s">
        <v>16</v>
      </c>
      <c r="G9">
        <v>2018</v>
      </c>
      <c r="H9" t="s">
        <v>58</v>
      </c>
      <c r="I9" t="s">
        <v>59</v>
      </c>
      <c r="J9" t="s">
        <v>60</v>
      </c>
    </row>
    <row r="10" spans="1:10" s="3" customFormat="1" x14ac:dyDescent="0.3">
      <c r="A10" s="3">
        <v>20200326</v>
      </c>
      <c r="B10" s="3" t="s">
        <v>28</v>
      </c>
      <c r="C10" s="3">
        <v>5413011</v>
      </c>
      <c r="D10" t="s">
        <v>61</v>
      </c>
      <c r="E10" t="str">
        <f>"9781786607591"</f>
        <v>9781786607591</v>
      </c>
      <c r="F10" t="s">
        <v>22</v>
      </c>
      <c r="G10">
        <v>2018</v>
      </c>
      <c r="H10" t="s">
        <v>62</v>
      </c>
      <c r="I10" t="s">
        <v>63</v>
      </c>
      <c r="J10" t="s">
        <v>64</v>
      </c>
    </row>
    <row r="11" spans="1:10" s="3" customFormat="1" x14ac:dyDescent="0.3">
      <c r="A11" s="3">
        <v>20200326</v>
      </c>
      <c r="B11" s="3" t="s">
        <v>28</v>
      </c>
      <c r="C11" s="3">
        <v>5471111</v>
      </c>
      <c r="D11" t="s">
        <v>65</v>
      </c>
      <c r="E11" t="str">
        <f>"9780813941301"</f>
        <v>9780813941301</v>
      </c>
      <c r="F11" t="s">
        <v>27</v>
      </c>
      <c r="G11">
        <v>2018</v>
      </c>
      <c r="H11" t="s">
        <v>66</v>
      </c>
      <c r="I11" t="s">
        <v>67</v>
      </c>
      <c r="J11" t="s">
        <v>68</v>
      </c>
    </row>
    <row r="12" spans="1:10" s="3" customFormat="1" x14ac:dyDescent="0.3">
      <c r="A12" s="3">
        <v>20200326</v>
      </c>
      <c r="B12" s="3" t="s">
        <v>28</v>
      </c>
      <c r="C12" s="3">
        <v>5492936</v>
      </c>
      <c r="D12" t="s">
        <v>69</v>
      </c>
      <c r="E12" t="str">
        <f>"9780674988743"</f>
        <v>9780674988743</v>
      </c>
      <c r="F12" t="s">
        <v>18</v>
      </c>
      <c r="G12">
        <v>2018</v>
      </c>
      <c r="H12" t="s">
        <v>70</v>
      </c>
      <c r="I12" t="s">
        <v>71</v>
      </c>
      <c r="J12" t="s">
        <v>72</v>
      </c>
    </row>
    <row r="13" spans="1:10" s="3" customFormat="1" x14ac:dyDescent="0.3">
      <c r="A13" s="3">
        <v>20200326</v>
      </c>
      <c r="B13" s="3" t="s">
        <v>28</v>
      </c>
      <c r="C13" s="3">
        <v>5509143</v>
      </c>
      <c r="D13" t="s">
        <v>73</v>
      </c>
      <c r="E13" t="str">
        <f>"9780774837804"</f>
        <v>9780774837804</v>
      </c>
      <c r="F13" t="s">
        <v>74</v>
      </c>
      <c r="G13">
        <v>2018</v>
      </c>
      <c r="H13" t="s">
        <v>75</v>
      </c>
      <c r="I13" t="s">
        <v>76</v>
      </c>
      <c r="J13" t="s">
        <v>77</v>
      </c>
    </row>
    <row r="14" spans="1:10" s="3" customFormat="1" x14ac:dyDescent="0.3">
      <c r="A14" s="3">
        <v>20200326</v>
      </c>
      <c r="B14" s="3" t="s">
        <v>28</v>
      </c>
      <c r="C14" s="3">
        <v>5516168</v>
      </c>
      <c r="D14" t="s">
        <v>78</v>
      </c>
      <c r="E14" t="str">
        <f>"9781925693324"</f>
        <v>9781925693324</v>
      </c>
      <c r="F14" t="s">
        <v>23</v>
      </c>
      <c r="G14">
        <v>2018</v>
      </c>
      <c r="H14" t="s">
        <v>79</v>
      </c>
      <c r="I14" t="s">
        <v>80</v>
      </c>
      <c r="J14" t="s">
        <v>81</v>
      </c>
    </row>
    <row r="15" spans="1:10" s="3" customFormat="1" x14ac:dyDescent="0.3">
      <c r="A15" s="3">
        <v>20200326</v>
      </c>
      <c r="B15" s="3" t="s">
        <v>28</v>
      </c>
      <c r="C15" s="3">
        <v>5530159</v>
      </c>
      <c r="D15" t="s">
        <v>82</v>
      </c>
      <c r="E15" t="str">
        <f>"9781786804471"</f>
        <v>9781786804471</v>
      </c>
      <c r="F15" t="s">
        <v>83</v>
      </c>
      <c r="G15">
        <v>2018</v>
      </c>
      <c r="H15" t="s">
        <v>84</v>
      </c>
      <c r="I15" t="s">
        <v>85</v>
      </c>
      <c r="J15" t="s">
        <v>86</v>
      </c>
    </row>
    <row r="16" spans="1:10" s="3" customFormat="1" x14ac:dyDescent="0.3">
      <c r="A16" s="3">
        <v>20200326</v>
      </c>
      <c r="B16" s="3" t="s">
        <v>28</v>
      </c>
      <c r="C16" s="3">
        <v>5568188</v>
      </c>
      <c r="D16" t="s">
        <v>87</v>
      </c>
      <c r="E16" t="str">
        <f>"9781609175832"</f>
        <v>9781609175832</v>
      </c>
      <c r="F16" t="s">
        <v>88</v>
      </c>
      <c r="G16">
        <v>2019</v>
      </c>
      <c r="H16" t="s">
        <v>89</v>
      </c>
      <c r="I16" t="s">
        <v>90</v>
      </c>
      <c r="J16" t="s">
        <v>91</v>
      </c>
    </row>
    <row r="17" spans="1:10" s="3" customFormat="1" x14ac:dyDescent="0.3">
      <c r="A17" s="3">
        <v>20200326</v>
      </c>
      <c r="B17" s="3" t="s">
        <v>28</v>
      </c>
      <c r="C17" s="3">
        <v>5613677</v>
      </c>
      <c r="D17" t="s">
        <v>92</v>
      </c>
      <c r="E17" t="str">
        <f>"9780874868371"</f>
        <v>9780874868371</v>
      </c>
      <c r="F17" t="s">
        <v>93</v>
      </c>
      <c r="G17">
        <v>2018</v>
      </c>
      <c r="H17" t="s">
        <v>94</v>
      </c>
      <c r="I17" t="s">
        <v>95</v>
      </c>
      <c r="J17" t="s">
        <v>96</v>
      </c>
    </row>
    <row r="18" spans="1:10" s="3" customFormat="1" x14ac:dyDescent="0.3">
      <c r="A18" s="3">
        <v>20200326</v>
      </c>
      <c r="B18" s="3" t="s">
        <v>28</v>
      </c>
      <c r="C18" s="3">
        <v>5664804</v>
      </c>
      <c r="D18" t="s">
        <v>97</v>
      </c>
      <c r="E18" t="str">
        <f>"9781501184420"</f>
        <v>9781501184420</v>
      </c>
      <c r="F18" t="s">
        <v>11</v>
      </c>
      <c r="G18">
        <v>2018</v>
      </c>
      <c r="H18" t="s">
        <v>98</v>
      </c>
      <c r="I18" t="s">
        <v>99</v>
      </c>
      <c r="J18" t="s">
        <v>100</v>
      </c>
    </row>
    <row r="19" spans="1:10" s="3" customFormat="1" x14ac:dyDescent="0.3">
      <c r="A19" s="3">
        <v>20200326</v>
      </c>
      <c r="B19" s="3" t="s">
        <v>28</v>
      </c>
      <c r="C19" s="3">
        <v>5676800</v>
      </c>
      <c r="D19" t="s">
        <v>101</v>
      </c>
      <c r="E19" t="str">
        <f>"9781476795942"</f>
        <v>9781476795942</v>
      </c>
      <c r="F19" t="s">
        <v>11</v>
      </c>
      <c r="G19">
        <v>2018</v>
      </c>
      <c r="H19" t="s">
        <v>102</v>
      </c>
      <c r="I19"/>
      <c r="J19"/>
    </row>
    <row r="20" spans="1:10" s="3" customFormat="1" x14ac:dyDescent="0.3">
      <c r="A20" s="3">
        <v>20200326</v>
      </c>
      <c r="B20" s="3" t="s">
        <v>28</v>
      </c>
      <c r="C20" s="3">
        <v>5679638</v>
      </c>
      <c r="D20" t="s">
        <v>103</v>
      </c>
      <c r="E20" t="str">
        <f>"9781451697377"</f>
        <v>9781451697377</v>
      </c>
      <c r="F20" t="s">
        <v>11</v>
      </c>
      <c r="G20">
        <v>2017</v>
      </c>
      <c r="H20" t="s">
        <v>104</v>
      </c>
      <c r="I20" t="s">
        <v>105</v>
      </c>
      <c r="J20"/>
    </row>
    <row r="21" spans="1:10" s="3" customFormat="1" x14ac:dyDescent="0.3">
      <c r="A21" s="3">
        <v>20200326</v>
      </c>
      <c r="B21" s="3" t="s">
        <v>28</v>
      </c>
      <c r="C21" s="3">
        <v>5686805</v>
      </c>
      <c r="D21" t="s">
        <v>106</v>
      </c>
      <c r="E21" t="str">
        <f>"9781501130021"</f>
        <v>9781501130021</v>
      </c>
      <c r="F21" t="s">
        <v>11</v>
      </c>
      <c r="G21">
        <v>2018</v>
      </c>
      <c r="H21" t="s">
        <v>107</v>
      </c>
      <c r="I21"/>
      <c r="J21"/>
    </row>
    <row r="22" spans="1:10" s="3" customFormat="1" x14ac:dyDescent="0.3">
      <c r="A22" s="3">
        <v>20200326</v>
      </c>
      <c r="B22" s="3" t="s">
        <v>28</v>
      </c>
      <c r="C22" s="3">
        <v>5689112</v>
      </c>
      <c r="D22" t="s">
        <v>108</v>
      </c>
      <c r="E22" t="str">
        <f>"9780809337033"</f>
        <v>9780809337033</v>
      </c>
      <c r="F22" t="s">
        <v>109</v>
      </c>
      <c r="G22">
        <v>2019</v>
      </c>
      <c r="H22" t="s">
        <v>110</v>
      </c>
      <c r="I22" t="s">
        <v>111</v>
      </c>
      <c r="J22" t="s">
        <v>112</v>
      </c>
    </row>
    <row r="23" spans="1:10" s="3" customFormat="1" x14ac:dyDescent="0.3">
      <c r="A23" s="3">
        <v>20200326</v>
      </c>
      <c r="B23" s="3" t="s">
        <v>28</v>
      </c>
      <c r="C23" s="3">
        <v>5732583</v>
      </c>
      <c r="D23" t="s">
        <v>113</v>
      </c>
      <c r="E23" t="str">
        <f>"9781501109843"</f>
        <v>9781501109843</v>
      </c>
      <c r="F23" t="s">
        <v>11</v>
      </c>
      <c r="G23">
        <v>2019</v>
      </c>
      <c r="H23" t="s">
        <v>114</v>
      </c>
      <c r="I23"/>
      <c r="J23"/>
    </row>
    <row r="24" spans="1:10" s="3" customFormat="1" x14ac:dyDescent="0.3">
      <c r="A24" s="3">
        <v>20200326</v>
      </c>
      <c r="B24" s="3" t="s">
        <v>28</v>
      </c>
      <c r="C24" s="3">
        <v>5737824</v>
      </c>
      <c r="D24" t="s">
        <v>115</v>
      </c>
      <c r="E24" t="str">
        <f>"9781426219863"</f>
        <v>9781426219863</v>
      </c>
      <c r="F24" t="s">
        <v>116</v>
      </c>
      <c r="G24">
        <v>2018</v>
      </c>
      <c r="H24" t="s">
        <v>117</v>
      </c>
      <c r="I24"/>
      <c r="J24"/>
    </row>
    <row r="25" spans="1:10" s="3" customFormat="1" x14ac:dyDescent="0.3">
      <c r="A25" s="3">
        <v>20200326</v>
      </c>
      <c r="B25" s="3" t="s">
        <v>28</v>
      </c>
      <c r="C25" s="3">
        <v>5744891</v>
      </c>
      <c r="D25" t="s">
        <v>118</v>
      </c>
      <c r="E25" t="str">
        <f>"9781785905285"</f>
        <v>9781785905285</v>
      </c>
      <c r="F25" t="s">
        <v>25</v>
      </c>
      <c r="G25">
        <v>2019</v>
      </c>
      <c r="H25" t="s">
        <v>119</v>
      </c>
      <c r="I25" t="s">
        <v>120</v>
      </c>
      <c r="J25" t="s">
        <v>121</v>
      </c>
    </row>
    <row r="26" spans="1:10" s="3" customFormat="1" x14ac:dyDescent="0.3">
      <c r="A26" s="3">
        <v>20200326</v>
      </c>
      <c r="B26" s="3" t="s">
        <v>28</v>
      </c>
      <c r="C26" s="3">
        <v>5756055</v>
      </c>
      <c r="D26" t="s">
        <v>122</v>
      </c>
      <c r="E26" t="str">
        <f>"9781611179880"</f>
        <v>9781611179880</v>
      </c>
      <c r="F26" t="s">
        <v>123</v>
      </c>
      <c r="G26">
        <v>2019</v>
      </c>
      <c r="H26" t="s">
        <v>124</v>
      </c>
      <c r="I26" t="s">
        <v>125</v>
      </c>
      <c r="J26" t="s">
        <v>126</v>
      </c>
    </row>
    <row r="27" spans="1:10" s="3" customFormat="1" x14ac:dyDescent="0.3">
      <c r="A27" s="3">
        <v>20200326</v>
      </c>
      <c r="B27" s="3" t="s">
        <v>28</v>
      </c>
      <c r="C27" s="3">
        <v>5785267</v>
      </c>
      <c r="D27" t="s">
        <v>127</v>
      </c>
      <c r="E27" t="str">
        <f>"9781476732497"</f>
        <v>9781476732497</v>
      </c>
      <c r="F27" t="s">
        <v>11</v>
      </c>
      <c r="G27">
        <v>2019</v>
      </c>
      <c r="H27" t="s">
        <v>128</v>
      </c>
      <c r="I27" t="s">
        <v>129</v>
      </c>
      <c r="J27" t="s">
        <v>130</v>
      </c>
    </row>
    <row r="28" spans="1:10" s="3" customFormat="1" x14ac:dyDescent="0.3">
      <c r="A28" s="3">
        <v>20200326</v>
      </c>
      <c r="B28" s="3" t="s">
        <v>28</v>
      </c>
      <c r="C28" s="3">
        <v>5824810</v>
      </c>
      <c r="D28" t="s">
        <v>131</v>
      </c>
      <c r="E28" t="str">
        <f>"9781787380691"</f>
        <v>9781787380691</v>
      </c>
      <c r="F28" t="s">
        <v>19</v>
      </c>
      <c r="G28">
        <v>2018</v>
      </c>
      <c r="H28" t="s">
        <v>132</v>
      </c>
      <c r="I28" t="s">
        <v>133</v>
      </c>
      <c r="J28" t="s">
        <v>134</v>
      </c>
    </row>
    <row r="29" spans="1:10" s="3" customFormat="1" x14ac:dyDescent="0.3">
      <c r="A29" s="3">
        <v>20200326</v>
      </c>
      <c r="B29" s="3" t="s">
        <v>28</v>
      </c>
      <c r="C29" s="3">
        <v>5904508</v>
      </c>
      <c r="D29" t="s">
        <v>135</v>
      </c>
      <c r="E29" t="str">
        <f>"9781501189999"</f>
        <v>9781501189999</v>
      </c>
      <c r="F29" t="s">
        <v>15</v>
      </c>
      <c r="G29">
        <v>2019</v>
      </c>
      <c r="H29" t="s">
        <v>136</v>
      </c>
      <c r="I29" t="s">
        <v>137</v>
      </c>
      <c r="J29" t="s">
        <v>138</v>
      </c>
    </row>
    <row r="30" spans="1:10" s="3" customFormat="1" x14ac:dyDescent="0.3">
      <c r="A30" s="3">
        <v>20200326</v>
      </c>
      <c r="B30" s="3" t="s">
        <v>28</v>
      </c>
      <c r="C30" s="3">
        <v>5945920</v>
      </c>
      <c r="D30" t="s">
        <v>139</v>
      </c>
      <c r="E30" t="str">
        <f>"9781000727166"</f>
        <v>9781000727166</v>
      </c>
      <c r="F30" t="s">
        <v>10</v>
      </c>
      <c r="G30">
        <v>2020</v>
      </c>
      <c r="H30" t="s">
        <v>140</v>
      </c>
      <c r="I30" t="s">
        <v>141</v>
      </c>
      <c r="J30" t="s">
        <v>142</v>
      </c>
    </row>
    <row r="31" spans="1:10" s="3" customFormat="1" x14ac:dyDescent="0.3">
      <c r="A31" s="3">
        <v>20200326</v>
      </c>
      <c r="B31" s="3" t="s">
        <v>28</v>
      </c>
      <c r="C31" s="3">
        <v>5971791</v>
      </c>
      <c r="D31" t="s">
        <v>143</v>
      </c>
      <c r="E31" t="str">
        <f>"9781760873219"</f>
        <v>9781760873219</v>
      </c>
      <c r="F31" t="s">
        <v>12</v>
      </c>
      <c r="G31">
        <v>2019</v>
      </c>
      <c r="H31" t="s">
        <v>144</v>
      </c>
      <c r="I31" t="s">
        <v>145</v>
      </c>
      <c r="J31" t="s">
        <v>146</v>
      </c>
    </row>
    <row r="32" spans="1:10" s="3" customFormat="1" x14ac:dyDescent="0.3">
      <c r="A32" s="3">
        <v>20200326</v>
      </c>
      <c r="B32" s="3" t="s">
        <v>28</v>
      </c>
      <c r="C32" s="3">
        <v>5996090</v>
      </c>
      <c r="D32" t="s">
        <v>147</v>
      </c>
      <c r="E32" t="str">
        <f>"9781538136096"</f>
        <v>9781538136096</v>
      </c>
      <c r="F32" t="s">
        <v>21</v>
      </c>
      <c r="G32">
        <v>2020</v>
      </c>
      <c r="H32" t="s">
        <v>148</v>
      </c>
      <c r="I32"/>
      <c r="J32"/>
    </row>
    <row r="33" spans="1:10" s="3" customFormat="1" x14ac:dyDescent="0.3">
      <c r="A33" s="3">
        <v>20200326</v>
      </c>
      <c r="B33" s="3" t="s">
        <v>28</v>
      </c>
      <c r="C33" s="3">
        <v>6000216</v>
      </c>
      <c r="D33" t="s">
        <v>149</v>
      </c>
      <c r="E33" t="str">
        <f>"9781786736727"</f>
        <v>9781786736727</v>
      </c>
      <c r="F33" t="s">
        <v>26</v>
      </c>
      <c r="G33">
        <v>2020</v>
      </c>
      <c r="H33" t="s">
        <v>150</v>
      </c>
      <c r="I33"/>
      <c r="J33"/>
    </row>
    <row r="34" spans="1:10" s="3" customFormat="1" x14ac:dyDescent="0.3">
      <c r="A34" s="3">
        <v>20200326</v>
      </c>
      <c r="B34" s="3" t="s">
        <v>28</v>
      </c>
      <c r="C34" s="3">
        <v>6036699</v>
      </c>
      <c r="D34" t="s">
        <v>151</v>
      </c>
      <c r="E34" t="str">
        <f>"9780544416888"</f>
        <v>9780544416888</v>
      </c>
      <c r="F34" t="s">
        <v>24</v>
      </c>
      <c r="G34">
        <v>2020</v>
      </c>
      <c r="H34" t="s">
        <v>152</v>
      </c>
      <c r="I34"/>
      <c r="J34"/>
    </row>
    <row r="35" spans="1:10" s="3" customFormat="1" x14ac:dyDescent="0.3">
      <c r="D35"/>
      <c r="E35"/>
      <c r="F35"/>
      <c r="G35"/>
      <c r="H35"/>
      <c r="I35"/>
      <c r="J35"/>
    </row>
    <row r="36" spans="1:10" s="3" customFormat="1" x14ac:dyDescent="0.3">
      <c r="D36"/>
      <c r="E36"/>
      <c r="F36"/>
      <c r="G36"/>
      <c r="H36"/>
      <c r="I36"/>
      <c r="J36"/>
    </row>
    <row r="37" spans="1:10" s="3" customFormat="1" x14ac:dyDescent="0.3">
      <c r="D37"/>
      <c r="E37"/>
      <c r="F37"/>
      <c r="G37"/>
      <c r="H37"/>
      <c r="I37"/>
      <c r="J37"/>
    </row>
    <row r="38" spans="1:10" s="3" customFormat="1" x14ac:dyDescent="0.3">
      <c r="D38"/>
      <c r="E38"/>
      <c r="F38"/>
      <c r="G38"/>
      <c r="H38"/>
      <c r="I38"/>
      <c r="J38"/>
    </row>
    <row r="39" spans="1:10" s="3" customFormat="1" x14ac:dyDescent="0.3">
      <c r="D39"/>
      <c r="E39"/>
      <c r="F39"/>
      <c r="G39"/>
      <c r="H39"/>
      <c r="I39"/>
      <c r="J39"/>
    </row>
    <row r="40" spans="1:10" s="3" customFormat="1" x14ac:dyDescent="0.3">
      <c r="D40"/>
      <c r="E40"/>
      <c r="F40"/>
      <c r="G40"/>
      <c r="H40"/>
      <c r="I40"/>
      <c r="J40"/>
    </row>
    <row r="41" spans="1:10" s="3" customFormat="1" x14ac:dyDescent="0.3">
      <c r="D41"/>
      <c r="E41"/>
      <c r="F41"/>
      <c r="G41"/>
      <c r="H41"/>
      <c r="I41"/>
      <c r="J41"/>
    </row>
    <row r="42" spans="1:10" s="3" customFormat="1" x14ac:dyDescent="0.3">
      <c r="D42"/>
      <c r="E42"/>
      <c r="F42"/>
      <c r="G42"/>
      <c r="H42"/>
      <c r="I42"/>
      <c r="J42"/>
    </row>
    <row r="43" spans="1:10" s="3" customFormat="1" x14ac:dyDescent="0.3">
      <c r="D43"/>
      <c r="E43"/>
      <c r="F43"/>
      <c r="G43"/>
      <c r="H43"/>
      <c r="I43"/>
      <c r="J43"/>
    </row>
    <row r="44" spans="1:10" s="3" customFormat="1" x14ac:dyDescent="0.3">
      <c r="D44"/>
      <c r="E44"/>
      <c r="F44"/>
      <c r="G44"/>
      <c r="H44"/>
      <c r="I44"/>
      <c r="J44"/>
    </row>
    <row r="45" spans="1:10" s="3" customFormat="1" x14ac:dyDescent="0.3">
      <c r="D45"/>
      <c r="E45"/>
      <c r="F45"/>
      <c r="G45"/>
      <c r="H45"/>
      <c r="I45"/>
      <c r="J45"/>
    </row>
    <row r="46" spans="1:10" s="3" customFormat="1" x14ac:dyDescent="0.3">
      <c r="D46"/>
      <c r="E46"/>
      <c r="F46"/>
      <c r="G46"/>
      <c r="H46"/>
      <c r="I46"/>
      <c r="J46"/>
    </row>
    <row r="47" spans="1:10" s="3" customFormat="1" x14ac:dyDescent="0.3">
      <c r="D47"/>
      <c r="E47"/>
      <c r="F47"/>
      <c r="G47"/>
      <c r="H47"/>
      <c r="I47"/>
      <c r="J47"/>
    </row>
    <row r="48" spans="1:10" s="3" customFormat="1" x14ac:dyDescent="0.3">
      <c r="D48"/>
      <c r="E48"/>
      <c r="F48"/>
      <c r="G48"/>
      <c r="H48"/>
      <c r="I48"/>
      <c r="J48"/>
    </row>
    <row r="49" spans="4:10" s="3" customFormat="1" x14ac:dyDescent="0.3">
      <c r="D49"/>
      <c r="E49"/>
      <c r="F49"/>
      <c r="G49"/>
      <c r="H49"/>
      <c r="I49"/>
      <c r="J49"/>
    </row>
    <row r="50" spans="4:10" s="3" customFormat="1" x14ac:dyDescent="0.3">
      <c r="D50"/>
      <c r="E50"/>
      <c r="F50"/>
      <c r="G50"/>
      <c r="H50"/>
      <c r="I50"/>
      <c r="J50"/>
    </row>
    <row r="51" spans="4:10" s="3" customFormat="1" x14ac:dyDescent="0.3">
      <c r="D51"/>
      <c r="E51"/>
      <c r="F51"/>
      <c r="G51"/>
      <c r="H51"/>
      <c r="I51"/>
      <c r="J51"/>
    </row>
    <row r="52" spans="4:10" s="3" customFormat="1" x14ac:dyDescent="0.3">
      <c r="D52"/>
      <c r="E52"/>
      <c r="F52"/>
      <c r="G52"/>
      <c r="H52"/>
      <c r="I52"/>
      <c r="J52"/>
    </row>
    <row r="53" spans="4:10" s="3" customFormat="1" x14ac:dyDescent="0.3">
      <c r="D53"/>
      <c r="E53"/>
      <c r="F53"/>
      <c r="G53"/>
      <c r="H53"/>
      <c r="I53"/>
      <c r="J53"/>
    </row>
    <row r="54" spans="4:10" s="3" customFormat="1" x14ac:dyDescent="0.3">
      <c r="D54"/>
      <c r="E54"/>
      <c r="F54"/>
      <c r="G54"/>
      <c r="H54"/>
      <c r="I54"/>
      <c r="J54"/>
    </row>
    <row r="55" spans="4:10" s="3" customFormat="1" x14ac:dyDescent="0.3">
      <c r="D55"/>
      <c r="E55"/>
      <c r="F55"/>
      <c r="G55"/>
      <c r="H55"/>
      <c r="I55"/>
      <c r="J55"/>
    </row>
  </sheetData>
  <conditionalFormatting sqref="C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2020-06-05T20:10:55Z</dcterms:modified>
</cp:coreProperties>
</file>